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MNEML2017MAN" sheetId="1" r:id="rId1"/>
  </sheets>
  <definedNames>
    <definedName name="_xlnm.Print_Titles" localSheetId="0">'MNEML2017MAN'!$7:$9</definedName>
  </definedNames>
  <calcPr fullCalcOnLoad="1"/>
</workbook>
</file>

<file path=xl/sharedStrings.xml><?xml version="1.0" encoding="utf-8"?>
<sst xmlns="http://schemas.openxmlformats.org/spreadsheetml/2006/main" count="189" uniqueCount="111">
  <si>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</si>
  <si>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</si>
  <si>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</si>
  <si>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</si>
  <si>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</si>
  <si>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</si>
  <si>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</si>
  <si>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v</t>
  </si>
  <si>
    <t>é</t>
  </si>
  <si>
    <t>Összesítés:</t>
  </si>
  <si>
    <t>KV</t>
  </si>
  <si>
    <t>SZV</t>
  </si>
  <si>
    <t>Előfeltétel (erős)</t>
  </si>
  <si>
    <t>Előfeltétel (gyenge)</t>
  </si>
  <si>
    <t>SZAKZÁRÁS (0 KREDIT)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</si>
  <si>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</si>
  <si>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</si>
  <si>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</si>
  <si>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</si>
  <si>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Ö.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</si>
  <si>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</si>
  <si>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</si>
  <si>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</si>
  <si>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</si>
  <si>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</si>
  <si>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</si>
  <si>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</si>
  <si>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</si>
  <si>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</si>
  <si>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SZAKDOLGOZAT</t>
  </si>
  <si>
    <t>Szakdolgozat</t>
  </si>
  <si>
    <t>SZAKZÁRÁS</t>
  </si>
  <si>
    <t>zv</t>
  </si>
  <si>
    <t>SZAKDOLGOZAT (20 KREDIT)</t>
  </si>
  <si>
    <t>Záróvizsga</t>
  </si>
  <si>
    <t>ALAPOZÓ ISMERETEK</t>
  </si>
  <si>
    <t>SZAKMAI TÖRZSANYAG</t>
  </si>
  <si>
    <t>Nyelvtörténet</t>
  </si>
  <si>
    <t>Szemantika, pragmatika</t>
  </si>
  <si>
    <t>Nyelv és társadalom: szociolingvisztika és nyelvszociológia</t>
  </si>
  <si>
    <t>Kontrasztív nyelvészet</t>
  </si>
  <si>
    <t>Irodalmi szövegek interpretációja I.</t>
  </si>
  <si>
    <t xml:space="preserve">Irodalmi szövegek interpretációja II. </t>
  </si>
  <si>
    <t>Interdiszciplinaritás az irodalomtudományban</t>
  </si>
  <si>
    <t xml:space="preserve">Kultúra- és médiatudományi ismeretek </t>
  </si>
  <si>
    <t>Irodalom és interkulturalitás</t>
  </si>
  <si>
    <t>SZAKMAI TÖRZSANYAG (52 KREDIT)</t>
  </si>
  <si>
    <t>Szakmai gyakorlat</t>
  </si>
  <si>
    <t>ALAPOZÓ ISMERETEK (8 KREDIT)</t>
  </si>
  <si>
    <t>Német nyelvtudományi kutatások az ezredforduló után</t>
  </si>
  <si>
    <t>Az irodalomtudomány története és irányzatai előadás I.</t>
  </si>
  <si>
    <t>Az irodalomtudomány története és irányzatai előadás II.</t>
  </si>
  <si>
    <t>A nyelvtudomány története, irányzatai és kutatási módszerei I.</t>
  </si>
  <si>
    <t>A nyelvtudomány története, irányzatai és kutatási módszerei II.</t>
  </si>
  <si>
    <t xml:space="preserve">A fordítás mint kultúraközvetítés </t>
  </si>
  <si>
    <r>
      <rPr>
        <b/>
        <sz val="8"/>
        <color indexed="8"/>
        <rFont val="Calibri"/>
        <family val="2"/>
      </rPr>
      <t>A2</t>
    </r>
    <r>
      <rPr>
        <sz val="8"/>
        <color indexed="8"/>
        <rFont val="Calibri"/>
        <family val="2"/>
      </rPr>
      <t xml:space="preserve"> A szótárírás története</t>
    </r>
  </si>
  <si>
    <t>Medialitás és intermedialitás I.</t>
  </si>
  <si>
    <t>Nyelvfejlesztés</t>
  </si>
  <si>
    <t>A német nyelv változatai</t>
  </si>
  <si>
    <t>A német irodalom történetének korszakai I. előadás</t>
  </si>
  <si>
    <t>A német irodalom történetének korszakai II. előadás</t>
  </si>
  <si>
    <t>A kortárs német kultúra</t>
  </si>
  <si>
    <r>
      <rPr>
        <b/>
        <sz val="8"/>
        <color indexed="8"/>
        <rFont val="Calibri"/>
        <family val="2"/>
      </rPr>
      <t>A1</t>
    </r>
    <r>
      <rPr>
        <sz val="8"/>
        <color indexed="8"/>
        <rFont val="Calibri"/>
        <family val="2"/>
      </rPr>
      <t xml:space="preserve"> Metalexikográfia (Alkalmazott nyelvészet szeminárium)</t>
    </r>
  </si>
  <si>
    <r>
      <rPr>
        <b/>
        <sz val="8"/>
        <color indexed="8"/>
        <rFont val="Calibri"/>
        <family val="2"/>
      </rPr>
      <t>A4</t>
    </r>
    <r>
      <rPr>
        <sz val="8"/>
        <color indexed="8"/>
        <rFont val="Calibri"/>
        <family val="2"/>
      </rPr>
      <t xml:space="preserve"> Szótárak és szótárhasználat</t>
    </r>
  </si>
  <si>
    <r>
      <rPr>
        <b/>
        <sz val="8"/>
        <color indexed="8"/>
        <rFont val="Calibri"/>
        <family val="2"/>
      </rPr>
      <t>A7</t>
    </r>
    <r>
      <rPr>
        <sz val="8"/>
        <color indexed="8"/>
        <rFont val="Calibri"/>
        <family val="2"/>
      </rPr>
      <t xml:space="preserve"> Szótárak a fordításban (Magyar-német kontrasztív nyelvi elemzések I.)</t>
    </r>
  </si>
  <si>
    <r>
      <rPr>
        <b/>
        <sz val="8"/>
        <color indexed="8"/>
        <rFont val="Calibri"/>
        <family val="2"/>
      </rPr>
      <t>A8</t>
    </r>
    <r>
      <rPr>
        <sz val="8"/>
        <color indexed="8"/>
        <rFont val="Calibri"/>
        <family val="2"/>
      </rPr>
      <t xml:space="preserve">  Lexikográfia és lexikológia</t>
    </r>
  </si>
  <si>
    <r>
      <rPr>
        <b/>
        <sz val="8"/>
        <color indexed="8"/>
        <rFont val="Calibri"/>
        <family val="2"/>
      </rPr>
      <t>A9</t>
    </r>
    <r>
      <rPr>
        <sz val="8"/>
        <color indexed="8"/>
        <rFont val="Calibri"/>
        <family val="2"/>
      </rPr>
      <t xml:space="preserve"> Szótártervezés és szótárkészítés</t>
    </r>
  </si>
  <si>
    <t>MNE 2350</t>
  </si>
  <si>
    <t>MNE 1110</t>
  </si>
  <si>
    <t>MNE 1120</t>
  </si>
  <si>
    <t>MNE 1210</t>
  </si>
  <si>
    <t>MNE 1220</t>
  </si>
  <si>
    <t>MNE 2111</t>
  </si>
  <si>
    <t>MNE 2112</t>
  </si>
  <si>
    <t>MNE 2210</t>
  </si>
  <si>
    <t>MNE 2221</t>
  </si>
  <si>
    <t>MNE 2230</t>
  </si>
  <si>
    <t>MNE 2241</t>
  </si>
  <si>
    <t>MNE 2250</t>
  </si>
  <si>
    <t>MNE 2260</t>
  </si>
  <si>
    <t>MNE 2310</t>
  </si>
  <si>
    <t>MNE 2320</t>
  </si>
  <si>
    <t>MNE 2321</t>
  </si>
  <si>
    <t>MNE 2322</t>
  </si>
  <si>
    <t>MNE 2330</t>
  </si>
  <si>
    <t>MNE 2341</t>
  </si>
  <si>
    <t>MNE 2360</t>
  </si>
  <si>
    <t>MNE 2370</t>
  </si>
  <si>
    <t>MNE 2381</t>
  </si>
  <si>
    <t>MNE 5111</t>
  </si>
  <si>
    <t>MNE 5211</t>
  </si>
  <si>
    <t>MNE 5311</t>
  </si>
  <si>
    <t>MNE 5411</t>
  </si>
  <si>
    <t>MNE 5510</t>
  </si>
  <si>
    <t>MNE 5611</t>
  </si>
  <si>
    <t>MNE 5711</t>
  </si>
  <si>
    <t>MNE 5999</t>
  </si>
  <si>
    <t>MNE 6000</t>
  </si>
  <si>
    <t>abszolutórium
MNE 5000</t>
  </si>
  <si>
    <t>NYELVTUDOMÁNYI SZAKIRÁNY II. : Lexikográfia és szótártudomány (EMLex) specializáció (40 KREDIT)</t>
  </si>
  <si>
    <t>Összesítés (óraszám/kredit) (NYELVTUDOMÁNYI SZAKIRÁNY II.):</t>
  </si>
  <si>
    <t>(4 félév, 120 kredit, nappali; 8 kredit alapozó + 52 kredit törzsanyag + 40 kredit specializáció)</t>
  </si>
  <si>
    <t>LEXIKOGRÁFIA ÉS SZÓTÁRTUDOMÁNY (EMLex) SPECIALIZÁCIÓVAL</t>
  </si>
  <si>
    <t>Mintatanterv kódja: MNEML2017MAN</t>
  </si>
  <si>
    <t>Szabadon választható tárgy 1</t>
  </si>
  <si>
    <t>[30]</t>
  </si>
  <si>
    <t>[5]</t>
  </si>
  <si>
    <t>Szabadon választható tárgy 2</t>
  </si>
  <si>
    <t>é/v</t>
  </si>
  <si>
    <r>
      <t>Mintatanterv Német nyelv, irodalom és kultúra MA szakos hallgatók számára</t>
    </r>
    <r>
      <rPr>
        <b/>
        <i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Lexikográfia és szótártudomány (</t>
    </r>
    <r>
      <rPr>
        <b/>
        <i/>
        <sz val="10"/>
        <color indexed="8"/>
        <rFont val="Calibri"/>
        <family val="2"/>
      </rPr>
      <t xml:space="preserve">EMLex) </t>
    </r>
    <r>
      <rPr>
        <b/>
        <sz val="10"/>
        <color indexed="8"/>
        <rFont val="Calibri"/>
        <family val="2"/>
      </rPr>
      <t>specializációval</t>
    </r>
  </si>
  <si>
    <t>MNE 00xx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</si>
</sst>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5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5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medium"/>
      <bottom style="double"/>
    </border>
    <border>
      <left/>
      <right/>
      <top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8" fillId="27" borderId="11" xfId="0" applyFont="1" applyFill="1" applyBorder="1" applyAlignment="1">
      <alignment horizontal="left" vertical="center"/>
    </xf>
    <xf numFmtId="0" fontId="48" fillId="27" borderId="12" xfId="0" applyFont="1" applyFill="1" applyBorder="1" applyAlignment="1">
      <alignment horizontal="center" vertical="center"/>
    </xf>
    <xf numFmtId="0" fontId="48" fillId="27" borderId="13" xfId="0" applyFont="1" applyFill="1" applyBorder="1" applyAlignment="1">
      <alignment horizontal="center" vertical="center"/>
    </xf>
    <xf numFmtId="0" fontId="48" fillId="27" borderId="21" xfId="0" applyFont="1" applyFill="1" applyBorder="1" applyAlignment="1">
      <alignment horizontal="center" vertical="center"/>
    </xf>
    <xf numFmtId="0" fontId="48" fillId="27" borderId="16" xfId="0" applyFont="1" applyFill="1" applyBorder="1" applyAlignment="1">
      <alignment horizontal="center" vertical="center"/>
    </xf>
    <xf numFmtId="0" fontId="48" fillId="27" borderId="11" xfId="0" applyFont="1" applyFill="1" applyBorder="1" applyAlignment="1">
      <alignment horizontal="center" vertical="center"/>
    </xf>
    <xf numFmtId="0" fontId="48" fillId="27" borderId="11" xfId="0" applyFont="1" applyFill="1" applyBorder="1" applyAlignment="1">
      <alignment vertical="center"/>
    </xf>
    <xf numFmtId="0" fontId="48" fillId="27" borderId="11" xfId="0" applyFont="1" applyFill="1" applyBorder="1" applyAlignment="1">
      <alignment vertical="center" wrapText="1"/>
    </xf>
    <xf numFmtId="0" fontId="48" fillId="27" borderId="12" xfId="0" applyFont="1" applyFill="1" applyBorder="1" applyAlignment="1">
      <alignment horizontal="left" vertical="center"/>
    </xf>
    <xf numFmtId="0" fontId="48" fillId="27" borderId="13" xfId="0" applyFont="1" applyFill="1" applyBorder="1" applyAlignment="1">
      <alignment horizontal="left" vertical="center"/>
    </xf>
    <xf numFmtId="0" fontId="48" fillId="27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48" fillId="18" borderId="11" xfId="0" applyFont="1" applyFill="1" applyBorder="1" applyAlignment="1">
      <alignment vertical="center"/>
    </xf>
    <xf numFmtId="0" fontId="48" fillId="18" borderId="12" xfId="0" applyFont="1" applyFill="1" applyBorder="1" applyAlignment="1">
      <alignment vertical="center" wrapText="1"/>
    </xf>
    <xf numFmtId="0" fontId="48" fillId="18" borderId="12" xfId="0" applyFont="1" applyFill="1" applyBorder="1" applyAlignment="1">
      <alignment horizontal="left" vertical="center"/>
    </xf>
    <xf numFmtId="0" fontId="48" fillId="18" borderId="12" xfId="0" applyFont="1" applyFill="1" applyBorder="1" applyAlignment="1">
      <alignment horizontal="left" vertical="center" wrapText="1"/>
    </xf>
    <xf numFmtId="0" fontId="48" fillId="18" borderId="12" xfId="0" applyFont="1" applyFill="1" applyBorder="1" applyAlignment="1">
      <alignment horizontal="center" vertical="center"/>
    </xf>
    <xf numFmtId="0" fontId="51" fillId="18" borderId="0" xfId="0" applyFont="1" applyFill="1" applyBorder="1" applyAlignment="1">
      <alignment horizontal="left" vertical="center"/>
    </xf>
    <xf numFmtId="0" fontId="52" fillId="18" borderId="0" xfId="0" applyFont="1" applyFill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26" fillId="0" borderId="25" xfId="0" applyFont="1" applyBorder="1" applyAlignment="1">
      <alignment vertical="center" wrapText="1"/>
    </xf>
    <xf numFmtId="0" fontId="48" fillId="27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8" fillId="18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43" xfId="0" applyFont="1" applyBorder="1" applyAlignment="1">
      <alignment vertical="center" wrapText="1"/>
    </xf>
    <xf numFmtId="0" fontId="48" fillId="27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8" fillId="27" borderId="44" xfId="0" applyFont="1" applyFill="1" applyBorder="1" applyAlignment="1">
      <alignment horizontal="center" vertical="center" wrapText="1"/>
    </xf>
    <xf numFmtId="0" fontId="48" fillId="27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5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26" fillId="0" borderId="49" xfId="0" applyFont="1" applyBorder="1" applyAlignment="1">
      <alignment vertical="center" wrapText="1"/>
    </xf>
    <xf numFmtId="0" fontId="48" fillId="18" borderId="13" xfId="0" applyFont="1" applyFill="1" applyBorder="1" applyAlignment="1">
      <alignment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48" fillId="27" borderId="28" xfId="0" applyFont="1" applyFill="1" applyBorder="1" applyAlignment="1">
      <alignment horizontal="center" vertical="center" wrapText="1"/>
    </xf>
    <xf numFmtId="0" fontId="48" fillId="8" borderId="21" xfId="0" applyFont="1" applyFill="1" applyBorder="1" applyAlignment="1">
      <alignment horizontal="center" vertical="center" wrapText="1"/>
    </xf>
    <xf numFmtId="0" fontId="48" fillId="8" borderId="16" xfId="0" applyFont="1" applyFill="1" applyBorder="1" applyAlignment="1">
      <alignment horizontal="center" vertical="center" wrapText="1"/>
    </xf>
    <xf numFmtId="0" fontId="48" fillId="27" borderId="28" xfId="0" applyFont="1" applyFill="1" applyBorder="1" applyAlignment="1">
      <alignment horizontal="center" vertical="center"/>
    </xf>
    <xf numFmtId="0" fontId="48" fillId="8" borderId="21" xfId="0" applyFont="1" applyFill="1" applyBorder="1" applyAlignment="1">
      <alignment horizontal="center" vertical="center"/>
    </xf>
    <xf numFmtId="0" fontId="48" fillId="8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6384" width="9.33203125" style="2" customWidth="1"/>
  </cols>
  <sheetData>
    <row r="1" spans="1:17" s="35" customFormat="1" ht="12.75">
      <c r="A1" s="61" t="s">
        <v>103</v>
      </c>
      <c r="B1" s="62"/>
      <c r="D1" s="36"/>
      <c r="E1" s="93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35" customFormat="1" ht="12.75">
      <c r="A2" s="33"/>
      <c r="B2" s="38"/>
      <c r="C2" s="34"/>
      <c r="D2" s="36"/>
      <c r="E2" s="81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33" customFormat="1" ht="12.75">
      <c r="A3" s="33" t="s">
        <v>109</v>
      </c>
      <c r="B3" s="39"/>
      <c r="C3" s="34"/>
      <c r="D3" s="40"/>
      <c r="E3" s="8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33" customFormat="1" ht="12.75">
      <c r="A4" s="33" t="s">
        <v>101</v>
      </c>
      <c r="B4" s="39"/>
      <c r="C4" s="34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33" customFormat="1" ht="12.75">
      <c r="A5" s="33" t="s">
        <v>27</v>
      </c>
      <c r="B5" s="39"/>
      <c r="C5" s="34"/>
      <c r="D5" s="40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2:17" s="4" customFormat="1" ht="15.75">
      <c r="B6" s="8"/>
      <c r="C6" s="9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1.25">
      <c r="A7" s="71" t="s">
        <v>0</v>
      </c>
      <c r="B7" s="122" t="s">
        <v>1</v>
      </c>
      <c r="C7" s="125" t="s">
        <v>2</v>
      </c>
      <c r="D7" s="122" t="s">
        <v>12</v>
      </c>
      <c r="E7" s="122" t="s">
        <v>13</v>
      </c>
      <c r="F7" s="44"/>
      <c r="G7" s="45"/>
      <c r="H7" s="45"/>
      <c r="I7" s="45"/>
      <c r="J7" s="45"/>
      <c r="K7" s="52" t="s">
        <v>3</v>
      </c>
      <c r="L7" s="45"/>
      <c r="M7" s="52"/>
      <c r="N7" s="45"/>
      <c r="O7" s="45"/>
      <c r="P7" s="45"/>
      <c r="Q7" s="46"/>
    </row>
    <row r="8" spans="1:17" s="6" customFormat="1" ht="11.25">
      <c r="A8" s="47" t="s">
        <v>4</v>
      </c>
      <c r="B8" s="123"/>
      <c r="C8" s="126"/>
      <c r="D8" s="123"/>
      <c r="E8" s="123"/>
      <c r="F8" s="44"/>
      <c r="G8" s="45"/>
      <c r="H8" s="45"/>
      <c r="I8" s="52" t="s">
        <v>5</v>
      </c>
      <c r="J8" s="52"/>
      <c r="K8" s="52"/>
      <c r="L8" s="45"/>
      <c r="M8" s="52"/>
      <c r="N8" s="45"/>
      <c r="O8" s="45"/>
      <c r="P8" s="45"/>
      <c r="Q8" s="46"/>
    </row>
    <row r="9" spans="1:17" s="6" customFormat="1" ht="11.25">
      <c r="A9" s="48"/>
      <c r="B9" s="124"/>
      <c r="C9" s="127"/>
      <c r="D9" s="124"/>
      <c r="E9" s="124"/>
      <c r="F9" s="49"/>
      <c r="G9" s="45">
        <v>1</v>
      </c>
      <c r="H9" s="46"/>
      <c r="I9" s="49"/>
      <c r="J9" s="45">
        <v>2</v>
      </c>
      <c r="K9" s="46"/>
      <c r="L9" s="49"/>
      <c r="M9" s="45">
        <v>3</v>
      </c>
      <c r="N9" s="46"/>
      <c r="O9" s="49"/>
      <c r="P9" s="45">
        <v>4</v>
      </c>
      <c r="Q9" s="46"/>
    </row>
    <row r="10" spans="1:17" s="1" customFormat="1" ht="11.25">
      <c r="A10" s="56" t="s">
        <v>48</v>
      </c>
      <c r="B10" s="57"/>
      <c r="C10" s="58"/>
      <c r="D10" s="59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80"/>
    </row>
    <row r="11" spans="1:17" s="1" customFormat="1" ht="22.5">
      <c r="A11" s="13" t="s">
        <v>6</v>
      </c>
      <c r="B11" s="14" t="s">
        <v>50</v>
      </c>
      <c r="C11" s="43" t="s">
        <v>68</v>
      </c>
      <c r="D11" s="42"/>
      <c r="E11" s="15"/>
      <c r="F11" s="16">
        <v>30</v>
      </c>
      <c r="G11" s="17" t="s">
        <v>7</v>
      </c>
      <c r="H11" s="18">
        <v>2</v>
      </c>
      <c r="L11" s="16"/>
      <c r="M11" s="17"/>
      <c r="N11" s="18"/>
      <c r="O11" s="16"/>
      <c r="P11" s="17"/>
      <c r="Q11" s="18"/>
    </row>
    <row r="12" spans="1:17" s="1" customFormat="1" ht="22.5">
      <c r="A12" s="13" t="s">
        <v>6</v>
      </c>
      <c r="B12" s="14" t="s">
        <v>51</v>
      </c>
      <c r="C12" s="43" t="s">
        <v>69</v>
      </c>
      <c r="D12" s="42"/>
      <c r="E12" s="15"/>
      <c r="F12" s="16"/>
      <c r="G12" s="17"/>
      <c r="H12" s="18"/>
      <c r="I12" s="16">
        <v>30</v>
      </c>
      <c r="J12" s="17" t="s">
        <v>7</v>
      </c>
      <c r="K12" s="18">
        <v>2</v>
      </c>
      <c r="L12" s="16"/>
      <c r="M12" s="17"/>
      <c r="N12" s="18"/>
      <c r="O12" s="16"/>
      <c r="P12" s="17"/>
      <c r="Q12" s="18"/>
    </row>
    <row r="13" spans="1:17" s="1" customFormat="1" ht="22.5">
      <c r="A13" s="13" t="s">
        <v>6</v>
      </c>
      <c r="B13" s="14" t="s">
        <v>52</v>
      </c>
      <c r="C13" s="43" t="s">
        <v>70</v>
      </c>
      <c r="D13" s="42"/>
      <c r="E13" s="15"/>
      <c r="F13" s="16">
        <v>30</v>
      </c>
      <c r="G13" s="17" t="s">
        <v>7</v>
      </c>
      <c r="H13" s="18">
        <v>2</v>
      </c>
      <c r="I13" s="16"/>
      <c r="J13" s="17"/>
      <c r="K13" s="18"/>
      <c r="L13" s="16"/>
      <c r="M13" s="17"/>
      <c r="N13" s="18"/>
      <c r="O13" s="16"/>
      <c r="P13" s="17"/>
      <c r="Q13" s="18"/>
    </row>
    <row r="14" spans="1:17" s="1" customFormat="1" ht="22.5">
      <c r="A14" s="13" t="s">
        <v>6</v>
      </c>
      <c r="B14" s="14" t="s">
        <v>53</v>
      </c>
      <c r="C14" s="1" t="s">
        <v>71</v>
      </c>
      <c r="D14" s="15"/>
      <c r="E14" s="15"/>
      <c r="I14" s="16">
        <v>30</v>
      </c>
      <c r="J14" s="17" t="s">
        <v>7</v>
      </c>
      <c r="K14" s="18">
        <v>2</v>
      </c>
      <c r="L14" s="16"/>
      <c r="M14" s="17"/>
      <c r="N14" s="18"/>
      <c r="O14" s="16"/>
      <c r="P14" s="17"/>
      <c r="Q14" s="18"/>
    </row>
    <row r="15" spans="1:17" s="1" customFormat="1" ht="11.25">
      <c r="A15" s="50"/>
      <c r="B15" s="51" t="s">
        <v>9</v>
      </c>
      <c r="C15" s="52"/>
      <c r="D15" s="92">
        <f>F15+I15+L15+O15</f>
        <v>120</v>
      </c>
      <c r="E15" s="92">
        <f>H15+K15+N15+Q15</f>
        <v>8</v>
      </c>
      <c r="F15" s="45">
        <f>SUM(F11:F14)</f>
        <v>60</v>
      </c>
      <c r="G15" s="45"/>
      <c r="H15" s="46">
        <f>SUM(H11:H14)</f>
        <v>4</v>
      </c>
      <c r="I15" s="49">
        <f>SUM(I12:I14)</f>
        <v>60</v>
      </c>
      <c r="J15" s="45"/>
      <c r="K15" s="46">
        <f>SUM(K11:K14)</f>
        <v>4</v>
      </c>
      <c r="L15" s="49">
        <f>SUM(L11:L14)</f>
        <v>0</v>
      </c>
      <c r="M15" s="45"/>
      <c r="N15" s="46">
        <f>SUM(N11:N14)</f>
        <v>0</v>
      </c>
      <c r="O15" s="49">
        <f>SUM(O11:O14)</f>
        <v>0</v>
      </c>
      <c r="P15" s="45"/>
      <c r="Q15" s="46">
        <f>SUM(Q11:Q14)</f>
        <v>0</v>
      </c>
    </row>
    <row r="16" spans="1:17" s="1" customFormat="1" ht="11.25">
      <c r="A16" s="56" t="s">
        <v>46</v>
      </c>
      <c r="B16" s="57"/>
      <c r="C16" s="58"/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80"/>
    </row>
    <row r="17" spans="1:17" s="1" customFormat="1" ht="11.25">
      <c r="A17" s="13" t="s">
        <v>6</v>
      </c>
      <c r="B17" s="14" t="s">
        <v>57</v>
      </c>
      <c r="C17" s="43" t="s">
        <v>72</v>
      </c>
      <c r="D17" s="42"/>
      <c r="E17" s="15"/>
      <c r="F17" s="16">
        <v>30</v>
      </c>
      <c r="G17" s="17" t="s">
        <v>8</v>
      </c>
      <c r="H17" s="18">
        <v>2</v>
      </c>
      <c r="I17" s="16"/>
      <c r="J17" s="17"/>
      <c r="K17" s="18"/>
      <c r="L17" s="16"/>
      <c r="M17" s="17"/>
      <c r="N17" s="18"/>
      <c r="O17" s="16"/>
      <c r="P17" s="17"/>
      <c r="Q17" s="18"/>
    </row>
    <row r="18" spans="1:17" s="1" customFormat="1" ht="11.25">
      <c r="A18" s="13" t="s">
        <v>6</v>
      </c>
      <c r="B18" s="14" t="s">
        <v>57</v>
      </c>
      <c r="C18" s="43" t="s">
        <v>73</v>
      </c>
      <c r="D18" s="42"/>
      <c r="E18" s="15"/>
      <c r="F18" s="16"/>
      <c r="G18" s="17"/>
      <c r="H18" s="18"/>
      <c r="I18" s="16">
        <v>30</v>
      </c>
      <c r="J18" s="17" t="s">
        <v>8</v>
      </c>
      <c r="K18" s="18">
        <v>2</v>
      </c>
      <c r="L18" s="16"/>
      <c r="M18" s="17"/>
      <c r="N18" s="18"/>
      <c r="O18" s="16"/>
      <c r="P18" s="17"/>
      <c r="Q18" s="18"/>
    </row>
    <row r="19" spans="1:17" s="1" customFormat="1" ht="11.25">
      <c r="A19" s="13" t="s">
        <v>6</v>
      </c>
      <c r="B19" s="14" t="s">
        <v>37</v>
      </c>
      <c r="C19" s="43" t="s">
        <v>74</v>
      </c>
      <c r="D19" s="42"/>
      <c r="E19" s="15"/>
      <c r="F19" s="16">
        <v>30</v>
      </c>
      <c r="G19" s="17" t="s">
        <v>7</v>
      </c>
      <c r="H19" s="18">
        <v>3</v>
      </c>
      <c r="I19" s="16"/>
      <c r="J19" s="17"/>
      <c r="K19" s="18"/>
      <c r="L19" s="16"/>
      <c r="M19" s="17"/>
      <c r="N19" s="18"/>
      <c r="O19" s="16"/>
      <c r="P19" s="17"/>
      <c r="Q19" s="18"/>
    </row>
    <row r="20" spans="1:17" s="1" customFormat="1" ht="11.25">
      <c r="A20" s="13" t="s">
        <v>6</v>
      </c>
      <c r="B20" s="14" t="s">
        <v>38</v>
      </c>
      <c r="C20" s="43" t="s">
        <v>75</v>
      </c>
      <c r="D20" s="42"/>
      <c r="E20" s="15"/>
      <c r="I20" s="16">
        <v>30</v>
      </c>
      <c r="J20" s="17" t="s">
        <v>8</v>
      </c>
      <c r="K20" s="18">
        <v>3</v>
      </c>
      <c r="L20" s="16"/>
      <c r="M20" s="17"/>
      <c r="N20" s="18"/>
      <c r="O20" s="16"/>
      <c r="P20" s="17"/>
      <c r="Q20" s="18"/>
    </row>
    <row r="21" spans="1:17" s="1" customFormat="1" ht="22.5">
      <c r="A21" s="13" t="s">
        <v>6</v>
      </c>
      <c r="B21" s="14" t="s">
        <v>39</v>
      </c>
      <c r="C21" s="99" t="s">
        <v>76</v>
      </c>
      <c r="D21" s="42"/>
      <c r="E21" s="15"/>
      <c r="F21" s="94"/>
      <c r="G21" s="95"/>
      <c r="H21" s="96"/>
      <c r="I21" s="16">
        <v>30</v>
      </c>
      <c r="J21" s="17" t="s">
        <v>7</v>
      </c>
      <c r="K21" s="18">
        <v>3</v>
      </c>
      <c r="O21" s="16"/>
      <c r="P21" s="17"/>
      <c r="Q21" s="18"/>
    </row>
    <row r="22" spans="1:17" s="1" customFormat="1" ht="11.25">
      <c r="A22" s="13" t="s">
        <v>6</v>
      </c>
      <c r="B22" s="14" t="s">
        <v>40</v>
      </c>
      <c r="C22" s="43" t="s">
        <v>77</v>
      </c>
      <c r="D22" s="42"/>
      <c r="E22" s="15"/>
      <c r="F22" s="16"/>
      <c r="G22" s="17"/>
      <c r="H22" s="18"/>
      <c r="L22" s="16">
        <v>30</v>
      </c>
      <c r="M22" s="17" t="s">
        <v>8</v>
      </c>
      <c r="N22" s="18">
        <v>3</v>
      </c>
      <c r="O22" s="16"/>
      <c r="P22" s="17"/>
      <c r="Q22" s="18"/>
    </row>
    <row r="23" spans="1:17" s="1" customFormat="1" ht="11.25">
      <c r="A23" s="13" t="s">
        <v>6</v>
      </c>
      <c r="B23" s="14" t="s">
        <v>58</v>
      </c>
      <c r="C23" s="43" t="s">
        <v>78</v>
      </c>
      <c r="D23" s="42"/>
      <c r="E23" s="15"/>
      <c r="F23" s="94"/>
      <c r="G23" s="95"/>
      <c r="H23" s="96"/>
      <c r="I23" s="94"/>
      <c r="J23" s="95"/>
      <c r="K23" s="96"/>
      <c r="L23" s="16">
        <v>30</v>
      </c>
      <c r="M23" s="17" t="s">
        <v>7</v>
      </c>
      <c r="N23" s="18">
        <v>3</v>
      </c>
      <c r="O23" s="16"/>
      <c r="P23" s="17"/>
      <c r="Q23" s="18"/>
    </row>
    <row r="24" spans="1:17" s="1" customFormat="1" ht="22.5">
      <c r="A24" s="13" t="s">
        <v>6</v>
      </c>
      <c r="B24" s="14" t="s">
        <v>49</v>
      </c>
      <c r="C24" s="43" t="s">
        <v>79</v>
      </c>
      <c r="D24" s="42"/>
      <c r="E24" s="15"/>
      <c r="F24" s="16">
        <v>30</v>
      </c>
      <c r="G24" s="17" t="s">
        <v>7</v>
      </c>
      <c r="H24" s="18">
        <v>3</v>
      </c>
      <c r="I24" s="16"/>
      <c r="J24" s="17"/>
      <c r="K24" s="18"/>
      <c r="O24" s="16"/>
      <c r="P24" s="17"/>
      <c r="Q24" s="18"/>
    </row>
    <row r="25" spans="1:17" s="1" customFormat="1" ht="22.5">
      <c r="A25" s="13" t="s">
        <v>6</v>
      </c>
      <c r="B25" s="14" t="s">
        <v>59</v>
      </c>
      <c r="C25" s="43" t="s">
        <v>80</v>
      </c>
      <c r="D25" s="42"/>
      <c r="E25" s="15"/>
      <c r="F25" s="16">
        <v>30</v>
      </c>
      <c r="G25" s="17" t="s">
        <v>7</v>
      </c>
      <c r="H25" s="18">
        <v>3</v>
      </c>
      <c r="I25" s="16"/>
      <c r="J25" s="17"/>
      <c r="K25" s="18"/>
      <c r="L25" s="16"/>
      <c r="M25" s="17"/>
      <c r="N25" s="18"/>
      <c r="O25" s="16"/>
      <c r="P25" s="17"/>
      <c r="Q25" s="18"/>
    </row>
    <row r="26" spans="1:17" s="1" customFormat="1" ht="22.5">
      <c r="A26" s="13" t="s">
        <v>6</v>
      </c>
      <c r="B26" s="14" t="s">
        <v>60</v>
      </c>
      <c r="C26" s="43" t="s">
        <v>81</v>
      </c>
      <c r="D26" s="42"/>
      <c r="E26" s="15"/>
      <c r="F26" s="16"/>
      <c r="G26" s="17"/>
      <c r="H26" s="18"/>
      <c r="I26" s="16">
        <v>30</v>
      </c>
      <c r="J26" s="17" t="s">
        <v>7</v>
      </c>
      <c r="K26" s="18">
        <v>3</v>
      </c>
      <c r="L26" s="16"/>
      <c r="M26" s="17"/>
      <c r="N26" s="18"/>
      <c r="O26" s="16"/>
      <c r="P26" s="17"/>
      <c r="Q26" s="18"/>
    </row>
    <row r="27" spans="1:17" s="1" customFormat="1" ht="11.25">
      <c r="A27" s="13" t="s">
        <v>6</v>
      </c>
      <c r="B27" s="14" t="s">
        <v>41</v>
      </c>
      <c r="C27" s="43" t="s">
        <v>82</v>
      </c>
      <c r="D27" s="42"/>
      <c r="E27" s="15"/>
      <c r="F27" s="16">
        <v>30</v>
      </c>
      <c r="G27" s="17" t="s">
        <v>8</v>
      </c>
      <c r="H27" s="18">
        <v>3</v>
      </c>
      <c r="I27" s="16"/>
      <c r="J27" s="17"/>
      <c r="K27" s="18"/>
      <c r="L27" s="16"/>
      <c r="M27" s="17"/>
      <c r="N27" s="18"/>
      <c r="O27" s="16"/>
      <c r="P27" s="17"/>
      <c r="Q27" s="18"/>
    </row>
    <row r="28" spans="1:17" s="1" customFormat="1" ht="11.25">
      <c r="A28" s="13" t="s">
        <v>6</v>
      </c>
      <c r="B28" s="14" t="s">
        <v>42</v>
      </c>
      <c r="C28" s="43" t="s">
        <v>83</v>
      </c>
      <c r="D28" s="42"/>
      <c r="E28" s="15"/>
      <c r="F28" s="16"/>
      <c r="G28" s="17"/>
      <c r="H28" s="18"/>
      <c r="I28" s="16">
        <v>30</v>
      </c>
      <c r="J28" s="17" t="s">
        <v>8</v>
      </c>
      <c r="K28" s="18">
        <v>3</v>
      </c>
      <c r="L28" s="16"/>
      <c r="M28" s="17"/>
      <c r="N28" s="18"/>
      <c r="O28" s="16"/>
      <c r="P28" s="17"/>
      <c r="Q28" s="18"/>
    </row>
    <row r="29" spans="1:17" s="1" customFormat="1" ht="11.25">
      <c r="A29" s="13" t="s">
        <v>6</v>
      </c>
      <c r="B29" s="14" t="s">
        <v>44</v>
      </c>
      <c r="C29" s="43" t="s">
        <v>84</v>
      </c>
      <c r="D29" s="42"/>
      <c r="E29" s="15"/>
      <c r="F29" s="16">
        <v>30</v>
      </c>
      <c r="G29" s="17" t="s">
        <v>7</v>
      </c>
      <c r="H29" s="18">
        <v>3</v>
      </c>
      <c r="I29" s="94"/>
      <c r="J29" s="95"/>
      <c r="K29" s="96"/>
      <c r="L29" s="16"/>
      <c r="M29" s="17"/>
      <c r="N29" s="18"/>
      <c r="O29" s="16"/>
      <c r="P29" s="17"/>
      <c r="Q29" s="18"/>
    </row>
    <row r="30" spans="1:17" s="1" customFormat="1" ht="11.25">
      <c r="A30" s="13" t="s">
        <v>6</v>
      </c>
      <c r="B30" s="14" t="s">
        <v>61</v>
      </c>
      <c r="C30" s="43" t="s">
        <v>85</v>
      </c>
      <c r="D30" s="42"/>
      <c r="E30" s="15"/>
      <c r="F30" s="16">
        <v>30</v>
      </c>
      <c r="G30" s="17" t="s">
        <v>8</v>
      </c>
      <c r="H30" s="18">
        <v>3</v>
      </c>
      <c r="I30" s="94"/>
      <c r="J30" s="95"/>
      <c r="K30" s="96"/>
      <c r="L30" s="16"/>
      <c r="M30" s="17"/>
      <c r="N30" s="18"/>
      <c r="O30" s="16"/>
      <c r="P30" s="17"/>
      <c r="Q30" s="18"/>
    </row>
    <row r="31" spans="1:17" s="1" customFormat="1" ht="11.25">
      <c r="A31" s="13" t="s">
        <v>6</v>
      </c>
      <c r="B31" s="14" t="s">
        <v>45</v>
      </c>
      <c r="C31" s="43" t="s">
        <v>67</v>
      </c>
      <c r="D31" s="42"/>
      <c r="E31" s="15"/>
      <c r="F31" s="16"/>
      <c r="G31" s="17"/>
      <c r="H31" s="18"/>
      <c r="I31" s="16">
        <v>30</v>
      </c>
      <c r="J31" s="17" t="s">
        <v>7</v>
      </c>
      <c r="K31" s="18">
        <v>3</v>
      </c>
      <c r="L31" s="16"/>
      <c r="M31" s="17"/>
      <c r="N31" s="18"/>
      <c r="O31" s="16"/>
      <c r="P31" s="17"/>
      <c r="Q31" s="18"/>
    </row>
    <row r="32" spans="1:17" s="1" customFormat="1" ht="11.25">
      <c r="A32" s="13" t="s">
        <v>6</v>
      </c>
      <c r="B32" s="14" t="s">
        <v>56</v>
      </c>
      <c r="C32" s="1" t="s">
        <v>86</v>
      </c>
      <c r="D32" s="15"/>
      <c r="E32" s="15"/>
      <c r="F32" s="16"/>
      <c r="G32" s="17"/>
      <c r="H32" s="18"/>
      <c r="I32" s="16">
        <v>30</v>
      </c>
      <c r="J32" s="17" t="s">
        <v>7</v>
      </c>
      <c r="K32" s="18">
        <v>3</v>
      </c>
      <c r="L32" s="16"/>
      <c r="M32" s="17"/>
      <c r="N32" s="18"/>
      <c r="O32" s="16"/>
      <c r="P32" s="17"/>
      <c r="Q32" s="18"/>
    </row>
    <row r="33" spans="1:17" s="1" customFormat="1" ht="11.25">
      <c r="A33" s="13" t="s">
        <v>6</v>
      </c>
      <c r="B33" s="14" t="s">
        <v>43</v>
      </c>
      <c r="C33" s="43" t="s">
        <v>87</v>
      </c>
      <c r="D33" s="42"/>
      <c r="E33" s="15"/>
      <c r="F33" s="16"/>
      <c r="G33" s="17"/>
      <c r="H33" s="18"/>
      <c r="I33" s="94"/>
      <c r="J33" s="95"/>
      <c r="K33" s="96"/>
      <c r="L33" s="16">
        <v>30</v>
      </c>
      <c r="M33" s="17" t="s">
        <v>8</v>
      </c>
      <c r="N33" s="18">
        <v>3</v>
      </c>
      <c r="O33" s="16"/>
      <c r="P33" s="17"/>
      <c r="Q33" s="18"/>
    </row>
    <row r="34" spans="1:17" s="1" customFormat="1" ht="11.25">
      <c r="A34" s="13" t="s">
        <v>6</v>
      </c>
      <c r="B34" s="14" t="s">
        <v>54</v>
      </c>
      <c r="C34" s="43" t="s">
        <v>88</v>
      </c>
      <c r="D34" s="42"/>
      <c r="E34" s="15"/>
      <c r="F34" s="16"/>
      <c r="G34" s="17"/>
      <c r="H34" s="18"/>
      <c r="L34" s="16">
        <v>30</v>
      </c>
      <c r="M34" s="17" t="s">
        <v>8</v>
      </c>
      <c r="N34" s="18">
        <v>3</v>
      </c>
      <c r="O34" s="16"/>
      <c r="P34" s="17"/>
      <c r="Q34" s="18"/>
    </row>
    <row r="35" spans="1:17" s="1" customFormat="1" ht="11.25">
      <c r="A35" s="50"/>
      <c r="B35" s="51" t="s">
        <v>9</v>
      </c>
      <c r="C35" s="52"/>
      <c r="D35" s="92">
        <f>F35+I35+L35+O35</f>
        <v>540</v>
      </c>
      <c r="E35" s="92">
        <f>H35+K35+N35+Q35</f>
        <v>52</v>
      </c>
      <c r="F35" s="45">
        <f>SUM(F17:F34)</f>
        <v>210</v>
      </c>
      <c r="G35" s="45"/>
      <c r="H35" s="46">
        <f>SUM(H17:H34)</f>
        <v>20</v>
      </c>
      <c r="I35" s="45">
        <f>SUM(I17:I34)</f>
        <v>210</v>
      </c>
      <c r="J35" s="45"/>
      <c r="K35" s="46">
        <f>SUM(K17:K34)</f>
        <v>20</v>
      </c>
      <c r="L35" s="45">
        <f>SUM(L17:L34)</f>
        <v>120</v>
      </c>
      <c r="M35" s="45"/>
      <c r="N35" s="46">
        <f>SUM(N17:N34)</f>
        <v>12</v>
      </c>
      <c r="O35" s="45">
        <f>SUM(O17:O34)</f>
        <v>0</v>
      </c>
      <c r="P35" s="45"/>
      <c r="Q35" s="46">
        <f>SUM(Q17:Q34)</f>
        <v>0</v>
      </c>
    </row>
    <row r="36" spans="1:17" s="1" customFormat="1" ht="11.25">
      <c r="A36" s="56" t="s">
        <v>99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14"/>
    </row>
    <row r="37" spans="1:17" s="1" customFormat="1" ht="22.5">
      <c r="A37" s="13" t="s">
        <v>10</v>
      </c>
      <c r="B37" s="100" t="s">
        <v>62</v>
      </c>
      <c r="C37" s="43" t="s">
        <v>89</v>
      </c>
      <c r="D37" s="15"/>
      <c r="E37" s="98"/>
      <c r="F37" s="16"/>
      <c r="G37" s="17"/>
      <c r="H37" s="18"/>
      <c r="I37" s="16"/>
      <c r="J37" s="17"/>
      <c r="K37" s="18"/>
      <c r="L37" s="17"/>
      <c r="M37" s="17"/>
      <c r="N37" s="17"/>
      <c r="O37" s="16">
        <v>30</v>
      </c>
      <c r="P37" s="17" t="s">
        <v>8</v>
      </c>
      <c r="Q37" s="18">
        <v>5</v>
      </c>
    </row>
    <row r="38" spans="1:17" s="1" customFormat="1" ht="11.25">
      <c r="A38" s="13" t="s">
        <v>10</v>
      </c>
      <c r="B38" s="14" t="s">
        <v>55</v>
      </c>
      <c r="C38" s="43" t="s">
        <v>90</v>
      </c>
      <c r="D38" s="15"/>
      <c r="E38" s="98"/>
      <c r="F38" s="16">
        <v>30</v>
      </c>
      <c r="G38" s="17" t="s">
        <v>8</v>
      </c>
      <c r="H38" s="18">
        <v>5</v>
      </c>
      <c r="L38" s="94"/>
      <c r="M38" s="95"/>
      <c r="N38" s="96"/>
      <c r="O38" s="17"/>
      <c r="P38" s="17"/>
      <c r="Q38" s="18"/>
    </row>
    <row r="39" spans="1:17" s="1" customFormat="1" ht="11.25">
      <c r="A39" s="13" t="s">
        <v>10</v>
      </c>
      <c r="B39" s="100" t="s">
        <v>63</v>
      </c>
      <c r="C39" s="97" t="s">
        <v>91</v>
      </c>
      <c r="D39" s="15"/>
      <c r="E39" s="98"/>
      <c r="F39" s="16"/>
      <c r="G39" s="17"/>
      <c r="H39" s="18"/>
      <c r="I39" s="16">
        <v>30</v>
      </c>
      <c r="J39" s="17" t="s">
        <v>8</v>
      </c>
      <c r="K39" s="18">
        <v>5</v>
      </c>
      <c r="L39" s="16"/>
      <c r="M39" s="17"/>
      <c r="N39" s="18"/>
      <c r="O39" s="17"/>
      <c r="P39" s="17"/>
      <c r="Q39" s="18"/>
    </row>
    <row r="40" spans="1:17" s="1" customFormat="1" ht="22.5">
      <c r="A40" s="13" t="s">
        <v>10</v>
      </c>
      <c r="B40" s="100" t="s">
        <v>64</v>
      </c>
      <c r="C40" s="97" t="s">
        <v>92</v>
      </c>
      <c r="D40" s="15"/>
      <c r="E40" s="98"/>
      <c r="F40" s="16"/>
      <c r="G40" s="17"/>
      <c r="H40" s="18"/>
      <c r="I40" s="16"/>
      <c r="J40" s="17"/>
      <c r="K40" s="18"/>
      <c r="L40" s="16">
        <v>30</v>
      </c>
      <c r="M40" s="17" t="s">
        <v>8</v>
      </c>
      <c r="N40" s="18">
        <v>5</v>
      </c>
      <c r="O40" s="94"/>
      <c r="P40" s="95"/>
      <c r="Q40" s="96"/>
    </row>
    <row r="41" spans="1:17" s="1" customFormat="1" ht="11.25">
      <c r="A41" s="13" t="s">
        <v>10</v>
      </c>
      <c r="B41" s="100" t="s">
        <v>65</v>
      </c>
      <c r="C41" s="97" t="s">
        <v>93</v>
      </c>
      <c r="D41" s="15"/>
      <c r="E41" s="98"/>
      <c r="F41" s="16"/>
      <c r="G41" s="17"/>
      <c r="H41" s="18"/>
      <c r="L41" s="16">
        <v>30</v>
      </c>
      <c r="M41" s="17" t="s">
        <v>7</v>
      </c>
      <c r="N41" s="18">
        <v>5</v>
      </c>
      <c r="O41" s="17"/>
      <c r="P41" s="17"/>
      <c r="Q41" s="18"/>
    </row>
    <row r="42" spans="1:17" s="1" customFormat="1" ht="11.25">
      <c r="A42" s="13" t="s">
        <v>10</v>
      </c>
      <c r="B42" s="100" t="s">
        <v>66</v>
      </c>
      <c r="C42" s="97" t="s">
        <v>94</v>
      </c>
      <c r="D42" s="15"/>
      <c r="E42" s="98"/>
      <c r="F42" s="16"/>
      <c r="G42" s="17"/>
      <c r="H42" s="18"/>
      <c r="I42" s="16"/>
      <c r="J42" s="17"/>
      <c r="K42" s="18"/>
      <c r="O42" s="16">
        <v>30</v>
      </c>
      <c r="P42" s="17" t="s">
        <v>8</v>
      </c>
      <c r="Q42" s="18">
        <v>5</v>
      </c>
    </row>
    <row r="43" spans="1:17" s="1" customFormat="1" ht="39" customHeight="1">
      <c r="A43" s="13" t="s">
        <v>11</v>
      </c>
      <c r="B43" s="14" t="s">
        <v>47</v>
      </c>
      <c r="C43" s="97" t="s">
        <v>95</v>
      </c>
      <c r="D43" s="15"/>
      <c r="E43" s="98"/>
      <c r="F43" s="16"/>
      <c r="G43" s="17"/>
      <c r="H43" s="18"/>
      <c r="I43" s="16"/>
      <c r="J43" s="17"/>
      <c r="K43" s="18"/>
      <c r="L43" s="17">
        <v>150</v>
      </c>
      <c r="M43" s="17" t="s">
        <v>8</v>
      </c>
      <c r="N43" s="18">
        <v>10</v>
      </c>
      <c r="O43" s="17"/>
      <c r="P43" s="17"/>
      <c r="Q43" s="18"/>
    </row>
    <row r="44" spans="1:17" s="1" customFormat="1" ht="11.25">
      <c r="A44" s="16" t="s">
        <v>11</v>
      </c>
      <c r="B44" s="14" t="s">
        <v>104</v>
      </c>
      <c r="C44" s="128" t="s">
        <v>110</v>
      </c>
      <c r="D44" s="15"/>
      <c r="E44" s="15"/>
      <c r="F44" s="16"/>
      <c r="G44" s="17"/>
      <c r="H44" s="18"/>
      <c r="I44" s="17"/>
      <c r="J44" s="17"/>
      <c r="K44" s="18"/>
      <c r="L44" s="17" t="s">
        <v>105</v>
      </c>
      <c r="M44" s="17" t="s">
        <v>108</v>
      </c>
      <c r="N44" s="18" t="s">
        <v>106</v>
      </c>
      <c r="O44" s="17"/>
      <c r="P44" s="17"/>
      <c r="Q44" s="18"/>
    </row>
    <row r="45" spans="1:17" s="1" customFormat="1" ht="11.25">
      <c r="A45" s="16" t="s">
        <v>11</v>
      </c>
      <c r="B45" s="14" t="s">
        <v>107</v>
      </c>
      <c r="C45" s="128" t="s">
        <v>110</v>
      </c>
      <c r="D45" s="15"/>
      <c r="E45" s="15"/>
      <c r="F45" s="16"/>
      <c r="G45" s="17"/>
      <c r="H45" s="18"/>
      <c r="I45" s="17"/>
      <c r="J45" s="17"/>
      <c r="K45" s="18"/>
      <c r="L45" s="17"/>
      <c r="M45" s="17"/>
      <c r="N45" s="18"/>
      <c r="O45" s="17" t="s">
        <v>105</v>
      </c>
      <c r="P45" s="17" t="s">
        <v>108</v>
      </c>
      <c r="Q45" s="18">
        <v>5</v>
      </c>
    </row>
    <row r="46" spans="1:17" s="1" customFormat="1" ht="11.25">
      <c r="A46" s="50"/>
      <c r="B46" s="51" t="s">
        <v>9</v>
      </c>
      <c r="C46" s="52"/>
      <c r="D46" s="92">
        <f>F46+I46+L46+O46</f>
        <v>330</v>
      </c>
      <c r="E46" s="92">
        <f>H46+K46+N46+Q46</f>
        <v>40</v>
      </c>
      <c r="F46" s="45">
        <f>SUM(F37:F43)</f>
        <v>30</v>
      </c>
      <c r="G46" s="45"/>
      <c r="H46" s="46">
        <f>SUM(H37:H43)</f>
        <v>5</v>
      </c>
      <c r="I46" s="45">
        <f>SUM(I37:I43)</f>
        <v>30</v>
      </c>
      <c r="J46" s="45"/>
      <c r="K46" s="46">
        <f>SUM(K37:K43)</f>
        <v>5</v>
      </c>
      <c r="L46" s="45">
        <f>SUM(L37:L44)</f>
        <v>210</v>
      </c>
      <c r="M46" s="45"/>
      <c r="N46" s="46">
        <f>SUM(N37:N44)</f>
        <v>20</v>
      </c>
      <c r="O46" s="45">
        <f>SUM(O37:O43)</f>
        <v>60</v>
      </c>
      <c r="P46" s="45"/>
      <c r="Q46" s="46">
        <f>SUM(Q37:Q43)</f>
        <v>10</v>
      </c>
    </row>
    <row r="47" spans="1:17" s="1" customFormat="1" ht="11.25">
      <c r="A47" s="56" t="s">
        <v>33</v>
      </c>
      <c r="B47" s="57"/>
      <c r="C47" s="58"/>
      <c r="D47" s="59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80"/>
    </row>
    <row r="48" spans="1:17" s="1" customFormat="1" ht="11.25">
      <c r="A48" s="13" t="s">
        <v>6</v>
      </c>
      <c r="B48" s="14" t="s">
        <v>30</v>
      </c>
      <c r="C48" s="43" t="s">
        <v>96</v>
      </c>
      <c r="D48" s="42"/>
      <c r="E48" s="15"/>
      <c r="F48" s="16"/>
      <c r="G48" s="17"/>
      <c r="H48" s="18"/>
      <c r="I48" s="16"/>
      <c r="J48" s="17"/>
      <c r="K48" s="18"/>
      <c r="L48" s="16"/>
      <c r="M48" s="17"/>
      <c r="N48" s="18"/>
      <c r="O48" s="16">
        <v>0</v>
      </c>
      <c r="P48" s="17" t="s">
        <v>8</v>
      </c>
      <c r="Q48" s="18">
        <v>20</v>
      </c>
    </row>
    <row r="49" spans="1:17" s="1" customFormat="1" ht="11.25">
      <c r="A49" s="50"/>
      <c r="B49" s="51" t="s">
        <v>9</v>
      </c>
      <c r="C49" s="52"/>
      <c r="D49" s="92">
        <f>F49+I49+L49+O49</f>
        <v>0</v>
      </c>
      <c r="E49" s="92">
        <f>H49+K49+N49+Q49</f>
        <v>20</v>
      </c>
      <c r="F49" s="45">
        <f>SUM(F48)</f>
        <v>0</v>
      </c>
      <c r="G49" s="45"/>
      <c r="H49" s="46">
        <f>SUM(H48)</f>
        <v>0</v>
      </c>
      <c r="I49" s="49">
        <f>SUM(I48)</f>
        <v>0</v>
      </c>
      <c r="J49" s="45"/>
      <c r="K49" s="46">
        <f>SUM(K48)</f>
        <v>0</v>
      </c>
      <c r="L49" s="49">
        <f>SUM(L48)</f>
        <v>0</v>
      </c>
      <c r="M49" s="45"/>
      <c r="N49" s="46">
        <f>SUM(N48)</f>
        <v>0</v>
      </c>
      <c r="O49" s="49">
        <f>SUM(O48)</f>
        <v>0</v>
      </c>
      <c r="P49" s="45"/>
      <c r="Q49" s="46">
        <f>SUM(Q48)</f>
        <v>20</v>
      </c>
    </row>
    <row r="50" spans="1:17" s="1" customFormat="1" ht="11.25">
      <c r="A50" s="56" t="s">
        <v>14</v>
      </c>
      <c r="B50" s="57"/>
      <c r="C50" s="58"/>
      <c r="D50" s="59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80"/>
    </row>
    <row r="51" spans="1:17" s="1" customFormat="1" ht="22.5">
      <c r="A51" s="13" t="s">
        <v>6</v>
      </c>
      <c r="B51" s="14" t="s">
        <v>34</v>
      </c>
      <c r="C51" s="43" t="s">
        <v>97</v>
      </c>
      <c r="D51" s="42"/>
      <c r="E51" s="15" t="s">
        <v>98</v>
      </c>
      <c r="F51" s="16"/>
      <c r="G51" s="17"/>
      <c r="H51" s="18"/>
      <c r="I51" s="16"/>
      <c r="J51" s="17"/>
      <c r="K51" s="18"/>
      <c r="L51" s="16"/>
      <c r="M51" s="17"/>
      <c r="N51" s="18"/>
      <c r="O51" s="16">
        <v>0</v>
      </c>
      <c r="P51" s="17" t="s">
        <v>32</v>
      </c>
      <c r="Q51" s="18">
        <v>0</v>
      </c>
    </row>
    <row r="52" spans="1:17" s="1" customFormat="1" ht="11.25">
      <c r="A52" s="50"/>
      <c r="B52" s="51" t="s">
        <v>9</v>
      </c>
      <c r="C52" s="53"/>
      <c r="D52" s="101">
        <f>F52+I52+L52+O52</f>
        <v>0</v>
      </c>
      <c r="E52" s="92">
        <f>H52+K52+N52+Q52</f>
        <v>0</v>
      </c>
      <c r="F52" s="45">
        <f>SUM(F51)</f>
        <v>0</v>
      </c>
      <c r="G52" s="45"/>
      <c r="H52" s="46">
        <f>SUM(H51)</f>
        <v>0</v>
      </c>
      <c r="I52" s="49">
        <f>SUM(I51)</f>
        <v>0</v>
      </c>
      <c r="J52" s="45"/>
      <c r="K52" s="46">
        <f>SUM(K51)</f>
        <v>0</v>
      </c>
      <c r="L52" s="49">
        <f>SUM(L51)</f>
        <v>0</v>
      </c>
      <c r="M52" s="45"/>
      <c r="N52" s="46">
        <f>SUM(N51)</f>
        <v>0</v>
      </c>
      <c r="O52" s="49">
        <f>SUM(O51)</f>
        <v>0</v>
      </c>
      <c r="P52" s="45"/>
      <c r="Q52" s="46">
        <f>SUM(Q51)</f>
        <v>0</v>
      </c>
    </row>
    <row r="53" spans="1:17" s="1" customFormat="1" ht="11.25">
      <c r="A53" s="50"/>
      <c r="B53" s="50" t="s">
        <v>100</v>
      </c>
      <c r="C53" s="52"/>
      <c r="D53" s="102">
        <f>F53+I53+L53+O53</f>
        <v>990</v>
      </c>
      <c r="E53" s="54">
        <f>H53+K53+N53+Q53</f>
        <v>120</v>
      </c>
      <c r="F53" s="49">
        <f>SUM(F15+F35+F46+F49+F52)</f>
        <v>300</v>
      </c>
      <c r="G53" s="45"/>
      <c r="H53" s="46">
        <f>SUM(H15+H35+H46+H49+H52)</f>
        <v>29</v>
      </c>
      <c r="I53" s="49">
        <f>SUM(I15+I35+I46+I49+I52)</f>
        <v>300</v>
      </c>
      <c r="J53" s="45"/>
      <c r="K53" s="46">
        <f>SUM(K15+K35+K46+K49+K52)</f>
        <v>29</v>
      </c>
      <c r="L53" s="49">
        <f>SUM(L15+L35+L46+L49+L52)</f>
        <v>330</v>
      </c>
      <c r="M53" s="45"/>
      <c r="N53" s="46">
        <f>SUM(N15+N35+N46+N49+N52)</f>
        <v>32</v>
      </c>
      <c r="O53" s="49">
        <f>SUM(O15+O35+O46+O49+O52)</f>
        <v>60</v>
      </c>
      <c r="P53" s="45"/>
      <c r="Q53" s="46">
        <f>SUM(Q15+Q35+Q46+Q49+Q52)</f>
        <v>30</v>
      </c>
    </row>
    <row r="55" spans="1:2" ht="11.25">
      <c r="A55" s="55"/>
      <c r="B55" s="55"/>
    </row>
    <row r="56" spans="1:2" ht="11.25">
      <c r="A56" s="20" t="s">
        <v>20</v>
      </c>
      <c r="B56" s="19"/>
    </row>
    <row r="57" ht="11.25">
      <c r="A57" s="2" t="s">
        <v>28</v>
      </c>
    </row>
    <row r="58" ht="11.25">
      <c r="A58" s="2" t="s">
        <v>26</v>
      </c>
    </row>
    <row r="60" spans="1:2" ht="11.25">
      <c r="A60" s="19" t="s">
        <v>15</v>
      </c>
      <c r="B60" s="19" t="s">
        <v>16</v>
      </c>
    </row>
    <row r="61" spans="1:2" ht="11.25">
      <c r="A61" s="19"/>
      <c r="B61" s="19"/>
    </row>
    <row r="62" ht="11.25">
      <c r="A62" s="19" t="s">
        <v>17</v>
      </c>
    </row>
    <row r="63" ht="11.25">
      <c r="A63" s="2" t="s">
        <v>18</v>
      </c>
    </row>
    <row r="64" ht="12" thickBot="1">
      <c r="A64" s="1"/>
    </row>
    <row r="65" spans="1:14" s="21" customFormat="1" ht="12" thickBot="1">
      <c r="A65" s="68"/>
      <c r="B65" s="67"/>
      <c r="C65" s="67"/>
      <c r="D65" s="67"/>
      <c r="E65" s="70"/>
      <c r="F65" s="69" t="s">
        <v>23</v>
      </c>
      <c r="G65" s="64"/>
      <c r="H65" s="66" t="s">
        <v>21</v>
      </c>
      <c r="I65" s="64"/>
      <c r="J65" s="65"/>
      <c r="K65" s="63"/>
      <c r="L65" s="66" t="s">
        <v>22</v>
      </c>
      <c r="M65" s="64"/>
      <c r="N65" s="65"/>
    </row>
    <row r="66" spans="1:17" s="21" customFormat="1" ht="12" thickBot="1">
      <c r="A66" s="72" t="s">
        <v>24</v>
      </c>
      <c r="B66" s="73"/>
      <c r="C66" s="73"/>
      <c r="D66" s="73"/>
      <c r="E66" s="74"/>
      <c r="F66" s="75"/>
      <c r="G66" s="87" t="s">
        <v>6</v>
      </c>
      <c r="H66" s="31" t="s">
        <v>10</v>
      </c>
      <c r="I66" s="115" t="s">
        <v>11</v>
      </c>
      <c r="J66" s="117" t="s">
        <v>19</v>
      </c>
      <c r="K66" s="31" t="s">
        <v>6</v>
      </c>
      <c r="L66" s="31" t="s">
        <v>10</v>
      </c>
      <c r="M66" s="32" t="s">
        <v>11</v>
      </c>
      <c r="N66" s="117" t="s">
        <v>19</v>
      </c>
      <c r="O66" s="22"/>
      <c r="P66" s="22"/>
      <c r="Q66" s="23"/>
    </row>
    <row r="67" spans="1:17" s="21" customFormat="1" ht="12" thickTop="1">
      <c r="A67" s="30" t="s">
        <v>6</v>
      </c>
      <c r="B67" s="107" t="s">
        <v>35</v>
      </c>
      <c r="C67" s="108"/>
      <c r="D67" s="108"/>
      <c r="E67" s="108"/>
      <c r="F67" s="109"/>
      <c r="G67" s="28">
        <v>8</v>
      </c>
      <c r="H67" s="27">
        <v>0</v>
      </c>
      <c r="I67" s="82">
        <v>0</v>
      </c>
      <c r="J67" s="86">
        <f aca="true" t="shared" si="0" ref="J67:J72">SUM(G67:I67)</f>
        <v>8</v>
      </c>
      <c r="K67" s="27">
        <v>4</v>
      </c>
      <c r="L67" s="27">
        <v>0</v>
      </c>
      <c r="M67" s="82">
        <v>0</v>
      </c>
      <c r="N67" s="86">
        <f aca="true" t="shared" si="1" ref="N67:N72">SUM(K67:M67)</f>
        <v>4</v>
      </c>
      <c r="O67" s="22"/>
      <c r="P67" s="22"/>
      <c r="Q67" s="23"/>
    </row>
    <row r="68" spans="1:17" s="21" customFormat="1" ht="11.25">
      <c r="A68" s="24" t="s">
        <v>6</v>
      </c>
      <c r="B68" s="110" t="s">
        <v>36</v>
      </c>
      <c r="C68" s="90"/>
      <c r="D68" s="90"/>
      <c r="E68" s="90"/>
      <c r="F68" s="91"/>
      <c r="G68" s="29">
        <v>52</v>
      </c>
      <c r="H68" s="25">
        <v>0</v>
      </c>
      <c r="I68" s="83">
        <v>0</v>
      </c>
      <c r="J68" s="84">
        <f t="shared" si="0"/>
        <v>52</v>
      </c>
      <c r="K68" s="25">
        <v>18</v>
      </c>
      <c r="L68" s="25">
        <v>0</v>
      </c>
      <c r="M68" s="83">
        <v>0</v>
      </c>
      <c r="N68" s="84">
        <f t="shared" si="1"/>
        <v>18</v>
      </c>
      <c r="O68" s="22"/>
      <c r="P68" s="22"/>
      <c r="Q68" s="23"/>
    </row>
    <row r="69" spans="1:14" ht="11.25">
      <c r="A69" s="118" t="s">
        <v>10</v>
      </c>
      <c r="B69" s="103" t="s">
        <v>102</v>
      </c>
      <c r="C69" s="104"/>
      <c r="D69" s="105"/>
      <c r="E69" s="105"/>
      <c r="F69" s="106"/>
      <c r="G69" s="29">
        <v>0</v>
      </c>
      <c r="H69" s="25">
        <v>30</v>
      </c>
      <c r="I69" s="83">
        <v>10</v>
      </c>
      <c r="J69" s="84">
        <f t="shared" si="0"/>
        <v>40</v>
      </c>
      <c r="K69" s="25">
        <v>0</v>
      </c>
      <c r="L69" s="25">
        <v>7</v>
      </c>
      <c r="M69" s="83">
        <v>0</v>
      </c>
      <c r="N69" s="84">
        <f t="shared" si="1"/>
        <v>7</v>
      </c>
    </row>
    <row r="70" spans="1:17" s="21" customFormat="1" ht="11.25">
      <c r="A70" s="24" t="s">
        <v>6</v>
      </c>
      <c r="B70" s="110" t="s">
        <v>29</v>
      </c>
      <c r="C70" s="90"/>
      <c r="D70" s="90"/>
      <c r="E70" s="90"/>
      <c r="F70" s="91"/>
      <c r="G70" s="29">
        <v>20</v>
      </c>
      <c r="H70" s="25">
        <v>0</v>
      </c>
      <c r="I70" s="83">
        <v>0</v>
      </c>
      <c r="J70" s="84">
        <f t="shared" si="0"/>
        <v>20</v>
      </c>
      <c r="K70" s="25">
        <v>1</v>
      </c>
      <c r="L70" s="25">
        <v>0</v>
      </c>
      <c r="M70" s="83">
        <v>0</v>
      </c>
      <c r="N70" s="84">
        <f t="shared" si="1"/>
        <v>1</v>
      </c>
      <c r="O70" s="22"/>
      <c r="P70" s="22"/>
      <c r="Q70" s="23"/>
    </row>
    <row r="71" spans="1:17" s="21" customFormat="1" ht="12" thickBot="1">
      <c r="A71" s="76" t="s">
        <v>6</v>
      </c>
      <c r="B71" s="111" t="s">
        <v>31</v>
      </c>
      <c r="C71" s="112"/>
      <c r="D71" s="112"/>
      <c r="E71" s="112"/>
      <c r="F71" s="113"/>
      <c r="G71" s="77">
        <v>0</v>
      </c>
      <c r="H71" s="78">
        <v>0</v>
      </c>
      <c r="I71" s="89">
        <v>0</v>
      </c>
      <c r="J71" s="88">
        <f t="shared" si="0"/>
        <v>0</v>
      </c>
      <c r="K71" s="78">
        <v>1</v>
      </c>
      <c r="L71" s="78">
        <v>0</v>
      </c>
      <c r="M71" s="89">
        <v>0</v>
      </c>
      <c r="N71" s="88">
        <f t="shared" si="1"/>
        <v>1</v>
      </c>
      <c r="O71" s="22"/>
      <c r="P71" s="22"/>
      <c r="Q71" s="23"/>
    </row>
    <row r="72" spans="1:17" s="21" customFormat="1" ht="12.75" thickBot="1" thickTop="1">
      <c r="A72" s="26"/>
      <c r="B72" s="119" t="s">
        <v>25</v>
      </c>
      <c r="C72" s="120"/>
      <c r="D72" s="120"/>
      <c r="E72" s="120"/>
      <c r="F72" s="121"/>
      <c r="G72" s="79">
        <f>SUM(G67:G71)</f>
        <v>80</v>
      </c>
      <c r="H72" s="79">
        <f>SUM(H67:H71)</f>
        <v>30</v>
      </c>
      <c r="I72" s="116">
        <f>SUM(I67:I71)</f>
        <v>10</v>
      </c>
      <c r="J72" s="85">
        <f t="shared" si="0"/>
        <v>120</v>
      </c>
      <c r="K72" s="79">
        <f>SUM(K67:K71)</f>
        <v>24</v>
      </c>
      <c r="L72" s="79">
        <f>SUM(L67:L71)</f>
        <v>7</v>
      </c>
      <c r="M72" s="79">
        <f>SUM(M67:M71)</f>
        <v>0</v>
      </c>
      <c r="N72" s="85">
        <f t="shared" si="1"/>
        <v>31</v>
      </c>
      <c r="O72" s="22"/>
      <c r="P72" s="22"/>
      <c r="Q72" s="23"/>
    </row>
  </sheetData>
  <sheetProtection/>
  <mergeCells count="5">
    <mergeCell ref="B72:F72"/>
    <mergeCell ref="E7:E9"/>
    <mergeCell ref="D7:D9"/>
    <mergeCell ref="C7:C9"/>
    <mergeCell ref="B7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  <ignoredErrors>
    <ignoredError sqref="J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2017-05-09T17:00:02Z</cp:lastPrinted>
  <dcterms:created xsi:type="dcterms:W3CDTF">2016-11-23T00:30:06Z</dcterms:created>
  <dcterms:modified xsi:type="dcterms:W3CDTF">2017-07-03T15:33:54Z</dcterms:modified>
  <cp:category/>
  <cp:version/>
  <cp:contentType/>
  <cp:contentStatus/>
</cp:coreProperties>
</file>